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5480" windowHeight="11640" activeTab="0"/>
  </bookViews>
  <sheets>
    <sheet name="Calendar" sheetId="1" r:id="rId1"/>
    <sheet name="Settings" sheetId="2" r:id="rId2"/>
  </sheets>
  <definedNames>
    <definedName name="blue">#REF!</definedName>
    <definedName name="daysInMonth">'Settings'!$H$23</definedName>
    <definedName name="green">#REF!</definedName>
    <definedName name="H">'Calendar'!$Q$2</definedName>
    <definedName name="L">'Calendar'!$N$4</definedName>
    <definedName name="Lmax">'Settings'!#REF!</definedName>
    <definedName name="Lmin">'Settings'!#REF!</definedName>
    <definedName name="Lspread">'Calendar'!$N$5</definedName>
    <definedName name="month">'Settings'!$H$18</definedName>
    <definedName name="monthName">'Settings'!$H$20</definedName>
    <definedName name="monthNames">'Settings'!$D$19:$D$30</definedName>
    <definedName name="_xlnm.Print_Area" localSheetId="0">'Calendar'!$A$8:$N$48</definedName>
    <definedName name="red">#REF!</definedName>
    <definedName name="rgb_13">'Settings'!$F$13</definedName>
    <definedName name="rgb_13hex">'Settings'!$F$14</definedName>
    <definedName name="rgb_39">'Settings'!$J$13</definedName>
    <definedName name="rgb_39hex">'Settings'!$J$14</definedName>
    <definedName name="rgb_40">'Settings'!$J$5</definedName>
    <definedName name="rgb_40hex">'Settings'!$J$6</definedName>
    <definedName name="rgb_44">'Settings'!$H$5</definedName>
    <definedName name="rgb_44hex">'Settings'!$H$6</definedName>
    <definedName name="rgb_45">'Settings'!$F$5</definedName>
    <definedName name="rgb_45hex">'Settings'!$F$6</definedName>
    <definedName name="rgb_46">'Settings'!$D$5</definedName>
    <definedName name="rgb_46hex">'Settings'!$D$6</definedName>
    <definedName name="rgb_47">'Settings'!$D$13</definedName>
    <definedName name="rgb_47hex">'Settings'!$D$14</definedName>
    <definedName name="rgb_53">'Settings'!$B$5</definedName>
    <definedName name="rgb_53hex">'Settings'!$B$6</definedName>
    <definedName name="rgb_54">'Settings'!$H$13</definedName>
    <definedName name="rgb_54hex">'Settings'!$H$14</definedName>
    <definedName name="rgb_55">'Settings'!$B$13</definedName>
    <definedName name="rgb_55hex">'Settings'!$B$14</definedName>
    <definedName name="S">'Calendar'!$N$3</definedName>
    <definedName name="startDate">'Settings'!$H$21</definedName>
    <definedName name="startDayOfWeek">'Settings'!$H$22</definedName>
    <definedName name="thisMonth">'Settings'!$B$20</definedName>
    <definedName name="thisMonthName">'Settings'!$B$21</definedName>
    <definedName name="thisYear">'Settings'!$B$22</definedName>
    <definedName name="V">'Calendar'!$N$4</definedName>
    <definedName name="week">{0;1;2;3;4;5}</definedName>
    <definedName name="weekday">{1,2,3,4,5,6,7}</definedName>
    <definedName name="year">'Settings'!$H$19</definedName>
  </definedNames>
  <calcPr fullCalcOnLoad="1"/>
</workbook>
</file>

<file path=xl/comments1.xml><?xml version="1.0" encoding="utf-8"?>
<comments xmlns="http://schemas.openxmlformats.org/spreadsheetml/2006/main">
  <authors>
    <author>Jon</author>
  </authors>
  <commentList>
    <comment ref="J3" authorId="0">
      <text>
        <r>
          <rPr>
            <b/>
            <sz val="8"/>
            <rFont val="Tahoma"/>
            <family val="0"/>
          </rPr>
          <t>Saturation:</t>
        </r>
        <r>
          <rPr>
            <sz val="8"/>
            <rFont val="Tahoma"/>
            <family val="0"/>
          </rPr>
          <t xml:space="preserve">
0 - Grayscale
100 - Full Color</t>
        </r>
      </text>
    </comment>
    <comment ref="J2" authorId="0">
      <text>
        <r>
          <rPr>
            <b/>
            <sz val="8"/>
            <rFont val="Tahoma"/>
            <family val="0"/>
          </rPr>
          <t>HUE:</t>
        </r>
        <r>
          <rPr>
            <sz val="8"/>
            <rFont val="Tahoma"/>
            <family val="0"/>
          </rPr>
          <t xml:space="preserve">
The hue is associated with the color strip above the scroll bar. Values range from 0 to 255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Luminance </t>
        </r>
        <r>
          <rPr>
            <sz val="8"/>
            <rFont val="Tahoma"/>
            <family val="2"/>
          </rPr>
          <t>(brightness)</t>
        </r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0 - Dark
100 - Light</t>
        </r>
      </text>
    </comment>
    <comment ref="J5" authorId="0">
      <text>
        <r>
          <rPr>
            <b/>
            <sz val="8"/>
            <rFont val="Tahoma"/>
            <family val="0"/>
          </rPr>
          <t>Contrast:</t>
        </r>
        <r>
          <rPr>
            <sz val="8"/>
            <rFont val="Tahoma"/>
            <family val="0"/>
          </rPr>
          <t xml:space="preserve">
0 - Washed Out
100 - Extreme Contrast
This template creates two arrays of 5 colors ranging from dark to light. The Luminance (brightness) controls the middle value and the contrast controls the values of the other colors.</t>
        </r>
      </text>
    </comment>
  </commentList>
</comments>
</file>

<file path=xl/sharedStrings.xml><?xml version="1.0" encoding="utf-8"?>
<sst xmlns="http://schemas.openxmlformats.org/spreadsheetml/2006/main" count="69" uniqueCount="58">
  <si>
    <t>text</t>
  </si>
  <si>
    <t>Dark</t>
  </si>
  <si>
    <t>Light</t>
  </si>
  <si>
    <t>Sunday</t>
  </si>
  <si>
    <t>Monday</t>
  </si>
  <si>
    <t>Tuesday</t>
  </si>
  <si>
    <t>Wednesday</t>
  </si>
  <si>
    <t>Thursday</t>
  </si>
  <si>
    <t>Friday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</si>
  <si>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</si>
  <si>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</si>
  <si>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</si>
  <si>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</si>
  <si>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</si>
  <si>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</si>
  <si>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</si>
  <si>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</si>
  <si>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</si>
  <si>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</si>
  <si>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</si>
  <si>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</si>
  <si>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Saturday</t>
  </si>
  <si>
    <t>Month Names</t>
  </si>
  <si>
    <t>month</t>
  </si>
  <si>
    <t>year</t>
  </si>
  <si>
    <t>startDate</t>
  </si>
  <si>
    <t>monthName</t>
  </si>
  <si>
    <t>startDayOfWeek</t>
  </si>
  <si>
    <t>daysInMonth</t>
  </si>
  <si>
    <t>Hue:</t>
  </si>
  <si>
    <t>Saturation:</t>
  </si>
  <si>
    <t>Today's Date</t>
  </si>
  <si>
    <t>Excel Calendar Template</t>
  </si>
  <si>
    <t>Special Events:</t>
  </si>
  <si>
    <t>Notes:</t>
  </si>
  <si>
    <t>Holidays:</t>
  </si>
  <si>
    <t>Contrast:</t>
  </si>
  <si>
    <t>Luminance:</t>
  </si>
  <si>
    <t>5 21 10</t>
  </si>
  <si>
    <t>05150A</t>
  </si>
  <si>
    <t>21 5 16</t>
  </si>
  <si>
    <t>150510</t>
  </si>
  <si>
    <t>23 97 46</t>
  </si>
  <si>
    <t>17612E</t>
  </si>
  <si>
    <t>97 23 74</t>
  </si>
  <si>
    <t>61174A</t>
  </si>
  <si>
    <t>41 174 83</t>
  </si>
  <si>
    <t>29AE53</t>
  </si>
  <si>
    <t>174 41 131</t>
  </si>
  <si>
    <t>AE2983</t>
  </si>
  <si>
    <t>125 224 156</t>
  </si>
  <si>
    <t>7DE09C</t>
  </si>
  <si>
    <t>224 125 193</t>
  </si>
  <si>
    <t>E07DC1</t>
  </si>
  <si>
    <t>234 250 239</t>
  </si>
  <si>
    <t>EAFAEF</t>
  </si>
  <si>
    <t>250 234 245</t>
  </si>
  <si>
    <t>FAEAF5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</si>
</sst>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</numFmts>
  <fonts count="58">
    <font>
      <sz val="10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6"/>
      <name val="Verdana"/>
      <family val="2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47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4"/>
      <name val="Times New Roman"/>
      <family val="1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6"/>
      <name val="Times New Roman"/>
      <family val="1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18"/>
      <name val="Times New Roman"/>
      <family val="1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7" borderId="0" xfId="0" applyFont="1" applyFill="1" applyBorder="1" applyAlignment="1">
      <alignment horizontal="right"/>
    </xf>
    <xf numFmtId="49" fontId="8" fillId="0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7" fillId="37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39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2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2" borderId="0" xfId="0" applyFont="1" applyFill="1" applyAlignment="1">
      <alignment horizontal="right"/>
    </xf>
    <xf numFmtId="49" fontId="8" fillId="0" borderId="0" xfId="0" applyNumberFormat="1" applyFont="1" applyAlignment="1">
      <alignment/>
    </xf>
    <xf numFmtId="0" fontId="19" fillId="43" borderId="0" xfId="0" applyFont="1" applyFill="1" applyAlignment="1">
      <alignment/>
    </xf>
    <xf numFmtId="0" fontId="8" fillId="43" borderId="0" xfId="0" applyFont="1" applyFill="1" applyAlignment="1">
      <alignment/>
    </xf>
    <xf numFmtId="0" fontId="20" fillId="0" borderId="0" xfId="0" applyFont="1" applyAlignment="1">
      <alignment horizontal="right"/>
    </xf>
    <xf numFmtId="0" fontId="8" fillId="44" borderId="0" xfId="0" applyFont="1" applyFill="1" applyAlignment="1">
      <alignment horizontal="center"/>
    </xf>
    <xf numFmtId="1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8" fillId="45" borderId="0" xfId="0" applyFont="1" applyFill="1" applyAlignment="1">
      <alignment/>
    </xf>
    <xf numFmtId="0" fontId="21" fillId="46" borderId="0" xfId="0" applyFont="1" applyFill="1" applyAlignment="1">
      <alignment vertical="center"/>
    </xf>
    <xf numFmtId="0" fontId="8" fillId="46" borderId="0" xfId="0" applyFont="1" applyFill="1" applyAlignment="1">
      <alignment/>
    </xf>
    <xf numFmtId="0" fontId="21" fillId="46" borderId="0" xfId="0" applyFont="1" applyFill="1" applyAlignment="1">
      <alignment/>
    </xf>
    <xf numFmtId="0" fontId="8" fillId="43" borderId="0" xfId="0" applyFont="1" applyFill="1" applyAlignment="1">
      <alignment horizontal="right"/>
    </xf>
    <xf numFmtId="0" fontId="8" fillId="43" borderId="0" xfId="0" applyFont="1" applyFill="1" applyAlignment="1">
      <alignment horizontal="center"/>
    </xf>
    <xf numFmtId="0" fontId="8" fillId="43" borderId="0" xfId="59" applyNumberFormat="1" applyFont="1" applyFill="1" applyAlignment="1">
      <alignment/>
    </xf>
    <xf numFmtId="0" fontId="17" fillId="37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7" fillId="47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49" fontId="8" fillId="0" borderId="16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47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4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AE2983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99"/>
      <rgbColor rgb="00BBCCDD"/>
      <rgbColor rgb="00F9C7D7"/>
      <rgbColor rgb="00FAEAF5"/>
      <rgbColor rgb="00EAFAEF"/>
      <rgbColor rgb="003E70A1"/>
      <rgbColor rgb="0036ACA2"/>
      <rgbColor rgb="00AEC53D"/>
      <rgbColor rgb="007DE09C"/>
      <rgbColor rgb="0029AE53"/>
      <rgbColor rgb="0017612E"/>
      <rgbColor rgb="0061174A"/>
      <rgbColor rgb="00B2B2B2"/>
      <rgbColor rgb="00003366"/>
      <rgbColor rgb="0036AD36"/>
      <rgbColor rgb="001B571B"/>
      <rgbColor rgb="0058631F"/>
      <rgbColor rgb="0005150A"/>
      <rgbColor rgb="00E07DC1"/>
      <rgbColor rgb="0015051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10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447800"/>
          <a:ext cx="8667750" cy="600075"/>
        </a:xfrm>
        <a:prstGeom prst="rect">
          <a:avLst/>
        </a:prstGeom>
        <a:gradFill rotWithShape="1">
          <a:gsLst>
            <a:gs pos="0">
              <a:srgbClr val="174861"/>
            </a:gs>
            <a:gs pos="100000">
              <a:srgbClr val="0A212C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180975</xdr:colOff>
      <xdr:row>7</xdr:row>
      <xdr:rowOff>76200</xdr:rowOff>
    </xdr:from>
    <xdr:to>
      <xdr:col>8</xdr:col>
      <xdr:colOff>695325</xdr:colOff>
      <xdr:row>8</xdr:row>
      <xdr:rowOff>133350</xdr:rowOff>
    </xdr:to>
    <xdr:sp textlink="$B$8">
      <xdr:nvSpPr>
        <xdr:cNvPr id="2" name="Rectangle 5"/>
        <xdr:cNvSpPr>
          <a:spLocks/>
        </xdr:cNvSpPr>
      </xdr:nvSpPr>
      <xdr:spPr>
        <a:xfrm>
          <a:off x="2657475" y="1524000"/>
          <a:ext cx="2990850" cy="257175"/>
        </a:xfrm>
        <a:prstGeom prst="rect">
          <a:avLst/>
        </a:prstGeom>
        <a:solidFill>
          <a:srgbClr val="EAF5FA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800" b="0" i="0" u="none" baseline="0">
              <a:solidFill>
                <a:srgbClr val="002850"/>
              </a:solidFill>
            </a:rPr>
            <a:t>November 2016</a:t>
          </a:r>
        </a:p>
      </xdr:txBody>
    </xdr:sp>
    <xdr:clientData/>
  </xdr:twoCellAnchor>
  <xdr:twoCellAnchor editAs="oneCell">
    <xdr:from>
      <xdr:col>10</xdr:col>
      <xdr:colOff>161925</xdr:colOff>
      <xdr:row>0</xdr:row>
      <xdr:rowOff>47625</xdr:rowOff>
    </xdr:from>
    <xdr:to>
      <xdr:col>15</xdr:col>
      <xdr:colOff>428625</xdr:colOff>
      <xdr:row>0</xdr:row>
      <xdr:rowOff>209550</xdr:rowOff>
    </xdr:to>
    <xdr:pic>
      <xdr:nvPicPr>
        <xdr:cNvPr id="3" name="Picture 20" descr="Color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7625"/>
          <a:ext cx="3429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1009650" cy="409575"/>
    <xdr:grpSp>
      <xdr:nvGrpSpPr>
        <xdr:cNvPr id="4" name="Group 40"/>
        <xdr:cNvGrpSpPr>
          <a:grpSpLocks/>
        </xdr:cNvGrpSpPr>
      </xdr:nvGrpSpPr>
      <xdr:grpSpPr>
        <a:xfrm>
          <a:off x="0" y="1447800"/>
          <a:ext cx="1009650" cy="409575"/>
          <a:chOff x="0" y="128"/>
          <a:chExt cx="106" cy="43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 flipH="1">
            <a:off x="0" y="128"/>
            <a:ext cx="74" cy="43"/>
          </a:xfrm>
          <a:prstGeom prst="line">
            <a:avLst/>
          </a:prstGeom>
          <a:noFill/>
          <a:ln w="9525" cmpd="sng">
            <a:solidFill>
              <a:srgbClr val="2981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Line 26"/>
          <xdr:cNvSpPr>
            <a:spLocks/>
          </xdr:cNvSpPr>
        </xdr:nvSpPr>
        <xdr:spPr>
          <a:xfrm flipH="1">
            <a:off x="8" y="128"/>
            <a:ext cx="74" cy="43"/>
          </a:xfrm>
          <a:prstGeom prst="line">
            <a:avLst/>
          </a:prstGeom>
          <a:noFill/>
          <a:ln w="9525" cmpd="sng">
            <a:solidFill>
              <a:srgbClr val="2981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7" name="Line 30"/>
          <xdr:cNvSpPr>
            <a:spLocks/>
          </xdr:cNvSpPr>
        </xdr:nvSpPr>
        <xdr:spPr>
          <a:xfrm flipH="1">
            <a:off x="16" y="128"/>
            <a:ext cx="74" cy="43"/>
          </a:xfrm>
          <a:prstGeom prst="line">
            <a:avLst/>
          </a:prstGeom>
          <a:noFill/>
          <a:ln w="9525" cmpd="sng">
            <a:solidFill>
              <a:srgbClr val="2981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8" name="Line 31"/>
          <xdr:cNvSpPr>
            <a:spLocks/>
          </xdr:cNvSpPr>
        </xdr:nvSpPr>
        <xdr:spPr>
          <a:xfrm flipH="1">
            <a:off x="24" y="128"/>
            <a:ext cx="74" cy="43"/>
          </a:xfrm>
          <a:prstGeom prst="line">
            <a:avLst/>
          </a:prstGeom>
          <a:noFill/>
          <a:ln w="9525" cmpd="sng">
            <a:solidFill>
              <a:srgbClr val="2981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9" name="Line 32"/>
          <xdr:cNvSpPr>
            <a:spLocks/>
          </xdr:cNvSpPr>
        </xdr:nvSpPr>
        <xdr:spPr>
          <a:xfrm flipH="1">
            <a:off x="32" y="128"/>
            <a:ext cx="74" cy="43"/>
          </a:xfrm>
          <a:prstGeom prst="line">
            <a:avLst/>
          </a:prstGeom>
          <a:noFill/>
          <a:ln w="9525" cmpd="sng">
            <a:solidFill>
              <a:srgbClr val="2981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oneCellAnchor>
  <xdr:oneCellAnchor>
    <xdr:from>
      <xdr:col>12</xdr:col>
      <xdr:colOff>228600</xdr:colOff>
      <xdr:row>7</xdr:row>
      <xdr:rowOff>0</xdr:rowOff>
    </xdr:from>
    <xdr:ext cx="1009650" cy="409575"/>
    <xdr:grpSp>
      <xdr:nvGrpSpPr>
        <xdr:cNvPr id="10" name="Group 39"/>
        <xdr:cNvGrpSpPr>
          <a:grpSpLocks/>
        </xdr:cNvGrpSpPr>
      </xdr:nvGrpSpPr>
      <xdr:grpSpPr>
        <a:xfrm>
          <a:off x="7658100" y="1447800"/>
          <a:ext cx="1009650" cy="409575"/>
          <a:chOff x="804" y="128"/>
          <a:chExt cx="106" cy="43"/>
        </a:xfrm>
        <a:solidFill>
          <a:srgbClr val="FFFFFF"/>
        </a:solidFill>
      </xdr:grpSpPr>
      <xdr:sp>
        <xdr:nvSpPr>
          <xdr:cNvPr id="11" name="Line 34"/>
          <xdr:cNvSpPr>
            <a:spLocks/>
          </xdr:cNvSpPr>
        </xdr:nvSpPr>
        <xdr:spPr>
          <a:xfrm flipH="1">
            <a:off x="804" y="128"/>
            <a:ext cx="74" cy="43"/>
          </a:xfrm>
          <a:prstGeom prst="line">
            <a:avLst/>
          </a:prstGeom>
          <a:noFill/>
          <a:ln w="9525" cmpd="sng">
            <a:solidFill>
              <a:srgbClr val="2981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2" name="Line 35"/>
          <xdr:cNvSpPr>
            <a:spLocks/>
          </xdr:cNvSpPr>
        </xdr:nvSpPr>
        <xdr:spPr>
          <a:xfrm flipH="1">
            <a:off x="812" y="128"/>
            <a:ext cx="74" cy="43"/>
          </a:xfrm>
          <a:prstGeom prst="line">
            <a:avLst/>
          </a:prstGeom>
          <a:noFill/>
          <a:ln w="9525" cmpd="sng">
            <a:solidFill>
              <a:srgbClr val="2981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3" name="Line 36"/>
          <xdr:cNvSpPr>
            <a:spLocks/>
          </xdr:cNvSpPr>
        </xdr:nvSpPr>
        <xdr:spPr>
          <a:xfrm flipH="1">
            <a:off x="820" y="128"/>
            <a:ext cx="74" cy="43"/>
          </a:xfrm>
          <a:prstGeom prst="line">
            <a:avLst/>
          </a:prstGeom>
          <a:noFill/>
          <a:ln w="9525" cmpd="sng">
            <a:solidFill>
              <a:srgbClr val="2981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4" name="Line 37"/>
          <xdr:cNvSpPr>
            <a:spLocks/>
          </xdr:cNvSpPr>
        </xdr:nvSpPr>
        <xdr:spPr>
          <a:xfrm flipH="1">
            <a:off x="828" y="128"/>
            <a:ext cx="74" cy="43"/>
          </a:xfrm>
          <a:prstGeom prst="line">
            <a:avLst/>
          </a:prstGeom>
          <a:noFill/>
          <a:ln w="9525" cmpd="sng">
            <a:solidFill>
              <a:srgbClr val="2981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5" name="Line 38"/>
          <xdr:cNvSpPr>
            <a:spLocks/>
          </xdr:cNvSpPr>
        </xdr:nvSpPr>
        <xdr:spPr>
          <a:xfrm flipH="1">
            <a:off x="836" y="128"/>
            <a:ext cx="74" cy="43"/>
          </a:xfrm>
          <a:prstGeom prst="line">
            <a:avLst/>
          </a:prstGeom>
          <a:noFill/>
          <a:ln w="9525" cmpd="sng">
            <a:solidFill>
              <a:srgbClr val="2981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0</xdr:rowOff>
    </xdr:from>
    <xdr:to>
      <xdr:col>14</xdr:col>
      <xdr:colOff>0</xdr:colOff>
      <xdr:row>13</xdr:row>
      <xdr:rowOff>76200</xdr:rowOff>
    </xdr:to>
    <xdr:grpSp>
      <xdr:nvGrpSpPr>
        <xdr:cNvPr id="1" name="Group 25"/>
        <xdr:cNvGrpSpPr>
          <a:grpSpLocks/>
        </xdr:cNvGrpSpPr>
      </xdr:nvGrpSpPr>
      <xdr:grpSpPr>
        <a:xfrm>
          <a:off x="8105775" y="361950"/>
          <a:ext cx="2019300" cy="2276475"/>
          <a:chOff x="865" y="12"/>
          <a:chExt cx="212" cy="195"/>
        </a:xfrm>
        <a:solidFill>
          <a:srgbClr val="FFFFFF"/>
        </a:solidFill>
      </xdr:grpSpPr>
      <xdr:sp>
        <xdr:nvSpPr>
          <xdr:cNvPr id="2" name="Rectangle 23"/>
          <xdr:cNvSpPr>
            <a:spLocks/>
          </xdr:cNvSpPr>
        </xdr:nvSpPr>
        <xdr:spPr>
          <a:xfrm>
            <a:off x="865" y="12"/>
            <a:ext cx="212" cy="1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Color Scheme Settings</a:t>
            </a:r>
          </a:p>
        </xdr:txBody>
      </xdr:sp>
      <xdr:grpSp>
        <xdr:nvGrpSpPr>
          <xdr:cNvPr id="3" name="Group 24"/>
          <xdr:cNvGrpSpPr>
            <a:grpSpLocks/>
          </xdr:cNvGrpSpPr>
        </xdr:nvGrpSpPr>
        <xdr:grpSpPr>
          <a:xfrm>
            <a:off x="891" y="48"/>
            <a:ext cx="163" cy="156"/>
            <a:chOff x="891" y="48"/>
            <a:chExt cx="163" cy="156"/>
          </a:xfrm>
          <a:solidFill>
            <a:srgbClr val="FFFFFF"/>
          </a:solidFill>
        </xdr:grpSpPr>
        <xdr:pic>
          <xdr:nvPicPr>
            <xdr:cNvPr id="4" name="Picture 2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91" y="48"/>
              <a:ext cx="163" cy="148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5" name="Oval 21"/>
            <xdr:cNvSpPr>
              <a:spLocks/>
            </xdr:cNvSpPr>
          </xdr:nvSpPr>
          <xdr:spPr>
            <a:xfrm>
              <a:off x="911" y="83"/>
              <a:ext cx="33" cy="121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Verdana"/>
                  <a:ea typeface="Verdana"/>
                  <a:cs typeface="Verdana"/>
                </a:rPr>
                <a:t/>
              </a:r>
            </a:p>
          </xdr:txBody>
        </xdr:sp>
        <xdr:sp>
          <xdr:nvSpPr>
            <xdr:cNvPr id="6" name="Oval 22"/>
            <xdr:cNvSpPr>
              <a:spLocks/>
            </xdr:cNvSpPr>
          </xdr:nvSpPr>
          <xdr:spPr>
            <a:xfrm>
              <a:off x="1001" y="83"/>
              <a:ext cx="33" cy="121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Verdana"/>
                  <a:ea typeface="Verdana"/>
                  <a:cs typeface="Verdana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7"/>
  <sheetViews>
    <sheetView showGridLines="0" tabSelected="1" zoomScale="75" zoomScaleNormal="75" zoomScalePageLayoutView="0" workbookViewId="0" topLeftCell="A1">
      <selection activeCell="R12" sqref="R12"/>
    </sheetView>
  </sheetViews>
  <sheetFormatPr defaultColWidth="9.00390625" defaultRowHeight="12.75"/>
  <cols>
    <col min="1" max="1" width="12.625" style="6" customWidth="1"/>
    <col min="2" max="2" width="3.625" style="6" customWidth="1"/>
    <col min="3" max="3" width="12.625" style="6" customWidth="1"/>
    <col min="4" max="4" width="3.625" style="6" customWidth="1"/>
    <col min="5" max="5" width="12.625" style="6" customWidth="1"/>
    <col min="6" max="6" width="3.625" style="6" customWidth="1"/>
    <col min="7" max="7" width="12.625" style="6" customWidth="1"/>
    <col min="8" max="8" width="3.625" style="6" customWidth="1"/>
    <col min="9" max="9" width="12.625" style="6" customWidth="1"/>
    <col min="10" max="10" width="3.625" style="6" customWidth="1"/>
    <col min="11" max="11" width="12.625" style="6" customWidth="1"/>
    <col min="12" max="12" width="3.625" style="6" customWidth="1"/>
    <col min="13" max="13" width="12.625" style="6" customWidth="1"/>
    <col min="14" max="14" width="3.625" style="6" customWidth="1"/>
    <col min="15" max="15" width="9.00390625" style="6" customWidth="1"/>
    <col min="16" max="16" width="7.75390625" style="6" customWidth="1"/>
    <col min="17" max="17" width="5.25390625" style="6" customWidth="1"/>
    <col min="18" max="16384" width="9.00390625" style="6" customWidth="1"/>
  </cols>
  <sheetData>
    <row r="1" spans="1:17" ht="19.5" customHeight="1">
      <c r="A1" s="39"/>
      <c r="B1" s="40" t="s">
        <v>32</v>
      </c>
      <c r="C1" s="41"/>
      <c r="D1" s="41"/>
      <c r="E1" s="41"/>
      <c r="F1" s="42"/>
      <c r="G1" s="42"/>
      <c r="H1" s="41"/>
      <c r="I1" s="31"/>
      <c r="J1" s="31"/>
      <c r="K1" s="31"/>
      <c r="L1" s="31"/>
      <c r="M1" s="31"/>
      <c r="N1" s="31"/>
      <c r="O1" s="31"/>
      <c r="P1" s="31"/>
      <c r="Q1" s="31"/>
    </row>
    <row r="2" spans="1:17" ht="15.75">
      <c r="A2" s="31"/>
      <c r="B2" s="31"/>
      <c r="C2" s="31"/>
      <c r="D2" s="31"/>
      <c r="E2" s="31"/>
      <c r="F2" s="31"/>
      <c r="G2" s="31"/>
      <c r="H2" s="31"/>
      <c r="I2" s="31"/>
      <c r="J2" s="43" t="s">
        <v>29</v>
      </c>
      <c r="K2" s="31"/>
      <c r="L2" s="31"/>
      <c r="M2" s="31"/>
      <c r="N2" s="31"/>
      <c r="O2" s="31"/>
      <c r="P2" s="31"/>
      <c r="Q2" s="31">
        <v>139</v>
      </c>
    </row>
    <row r="3" spans="2:17" ht="15.75">
      <c r="B3" s="31"/>
      <c r="C3" s="31"/>
      <c r="D3" s="31"/>
      <c r="E3" s="31"/>
      <c r="F3" s="31"/>
      <c r="G3" s="31"/>
      <c r="H3" s="31"/>
      <c r="I3" s="31"/>
      <c r="J3" s="43" t="s">
        <v>30</v>
      </c>
      <c r="K3" s="31"/>
      <c r="L3" s="31"/>
      <c r="M3" s="31"/>
      <c r="N3" s="31">
        <v>62</v>
      </c>
      <c r="O3" s="31"/>
      <c r="P3" s="31"/>
      <c r="Q3" s="31"/>
    </row>
    <row r="4" spans="2:17" ht="15.75">
      <c r="B4" s="31"/>
      <c r="C4" s="31"/>
      <c r="D4" s="31"/>
      <c r="E4" s="31"/>
      <c r="F4" s="31"/>
      <c r="G4" s="44" t="str">
        <f>"Year: "&amp;year</f>
        <v>Year: 2016</v>
      </c>
      <c r="H4" s="31"/>
      <c r="I4" s="31"/>
      <c r="J4" s="43" t="s">
        <v>37</v>
      </c>
      <c r="K4" s="31"/>
      <c r="L4" s="31"/>
      <c r="M4" s="31"/>
      <c r="N4" s="31">
        <v>42</v>
      </c>
      <c r="O4" s="31"/>
      <c r="P4" s="31"/>
      <c r="Q4" s="31"/>
    </row>
    <row r="5" spans="1:17" ht="15.75">
      <c r="A5" s="31"/>
      <c r="B5" s="31"/>
      <c r="C5" s="31"/>
      <c r="D5" s="31"/>
      <c r="E5" s="31"/>
      <c r="F5" s="31"/>
      <c r="G5" s="31"/>
      <c r="H5" s="31"/>
      <c r="I5" s="31"/>
      <c r="J5" s="43" t="s">
        <v>36</v>
      </c>
      <c r="K5" s="31"/>
      <c r="L5" s="31"/>
      <c r="M5" s="31"/>
      <c r="N5" s="45">
        <v>60</v>
      </c>
      <c r="O5" s="31"/>
      <c r="P5" s="31"/>
      <c r="Q5" s="31"/>
    </row>
    <row r="6" ht="15.75"/>
    <row r="7" ht="15.75"/>
    <row r="8" spans="1:8" ht="15.75">
      <c r="A8" s="46"/>
      <c r="B8" s="46" t="str">
        <f>monthName&amp;" "&amp;year</f>
        <v>November 2016</v>
      </c>
      <c r="C8" s="46"/>
      <c r="D8" s="46"/>
      <c r="E8" s="46"/>
      <c r="F8" s="46"/>
      <c r="G8" s="46"/>
      <c r="H8" s="46"/>
    </row>
    <row r="9" ht="15.75"/>
    <row r="10" ht="15.75"/>
    <row r="11" spans="1:14" ht="15.75">
      <c r="A11" s="47" t="s">
        <v>3</v>
      </c>
      <c r="B11" s="47"/>
      <c r="C11" s="79" t="s">
        <v>4</v>
      </c>
      <c r="D11" s="79"/>
      <c r="E11" s="79" t="s">
        <v>5</v>
      </c>
      <c r="F11" s="79"/>
      <c r="G11" s="79" t="s">
        <v>6</v>
      </c>
      <c r="H11" s="79"/>
      <c r="I11" s="79" t="s">
        <v>7</v>
      </c>
      <c r="J11" s="79"/>
      <c r="K11" s="79" t="s">
        <v>8</v>
      </c>
      <c r="L11" s="79"/>
      <c r="M11" s="79" t="s">
        <v>21</v>
      </c>
      <c r="N11" s="79"/>
    </row>
    <row r="12" spans="1:14" ht="15.75">
      <c r="A12" s="48"/>
      <c r="B12" s="49">
        <f>IF(startDayOfWeek=1,1,"")</f>
      </c>
      <c r="C12" s="50"/>
      <c r="D12" s="49">
        <f>IF(B12="",IF(startDayOfWeek=2,1,""),B12+1)</f>
      </c>
      <c r="E12" s="50"/>
      <c r="F12" s="49">
        <f>IF(D12="",IF(startDayOfWeek=3,1,""),D12+1)</f>
        <v>1</v>
      </c>
      <c r="G12" s="50"/>
      <c r="H12" s="49">
        <f>IF(F12="",IF(startDayOfWeek=4,1,""),F12+1)</f>
        <v>2</v>
      </c>
      <c r="I12" s="50"/>
      <c r="J12" s="49">
        <f>IF(H12="",IF(startDayOfWeek=5,1,""),H12+1)</f>
        <v>3</v>
      </c>
      <c r="K12" s="50"/>
      <c r="L12" s="49">
        <f>IF(J12="",IF(startDayOfWeek=6,1,""),J12+1)</f>
        <v>4</v>
      </c>
      <c r="M12" s="51"/>
      <c r="N12" s="49">
        <f>IF(L12="",IF(startDayOfWeek=7,1,""),L12+1)</f>
        <v>5</v>
      </c>
    </row>
    <row r="13" spans="1:14" ht="15.75">
      <c r="A13" s="52"/>
      <c r="B13" s="53"/>
      <c r="C13" s="52"/>
      <c r="D13" s="53"/>
      <c r="E13" s="52"/>
      <c r="F13" s="53"/>
      <c r="G13" s="52"/>
      <c r="H13" s="53"/>
      <c r="I13" s="52"/>
      <c r="J13" s="53"/>
      <c r="K13" s="52"/>
      <c r="L13" s="53"/>
      <c r="M13" s="54"/>
      <c r="N13" s="53"/>
    </row>
    <row r="14" spans="1:14" ht="15.75">
      <c r="A14" s="52"/>
      <c r="B14" s="53"/>
      <c r="C14" s="52"/>
      <c r="D14" s="53"/>
      <c r="E14" s="52"/>
      <c r="F14" s="53"/>
      <c r="G14" s="52"/>
      <c r="H14" s="53"/>
      <c r="I14" s="52"/>
      <c r="J14" s="53"/>
      <c r="K14" s="52"/>
      <c r="L14" s="53"/>
      <c r="M14" s="54"/>
      <c r="N14" s="53"/>
    </row>
    <row r="15" spans="1:14" ht="15.75">
      <c r="A15" s="52"/>
      <c r="B15" s="53"/>
      <c r="C15" s="52"/>
      <c r="D15" s="53"/>
      <c r="E15" s="52"/>
      <c r="F15" s="53"/>
      <c r="G15" s="52"/>
      <c r="H15" s="53"/>
      <c r="I15" s="52"/>
      <c r="J15" s="53"/>
      <c r="K15" s="52"/>
      <c r="L15" s="53"/>
      <c r="M15" s="54"/>
      <c r="N15" s="53"/>
    </row>
    <row r="16" spans="1:14" ht="15.75">
      <c r="A16" s="55"/>
      <c r="B16" s="56"/>
      <c r="C16" s="55"/>
      <c r="D16" s="56"/>
      <c r="E16" s="55"/>
      <c r="F16" s="56"/>
      <c r="G16" s="55"/>
      <c r="H16" s="56"/>
      <c r="I16" s="55"/>
      <c r="J16" s="56"/>
      <c r="K16" s="55"/>
      <c r="L16" s="56"/>
      <c r="M16" s="57"/>
      <c r="N16" s="56"/>
    </row>
    <row r="17" spans="1:14" ht="15.75">
      <c r="A17" s="58"/>
      <c r="B17" s="49">
        <f>N12+1</f>
        <v>6</v>
      </c>
      <c r="C17" s="50"/>
      <c r="D17" s="49">
        <f>B17+1</f>
        <v>7</v>
      </c>
      <c r="E17" s="50"/>
      <c r="F17" s="49">
        <f>D17+1</f>
        <v>8</v>
      </c>
      <c r="G17" s="50"/>
      <c r="H17" s="49">
        <f>F17+1</f>
        <v>9</v>
      </c>
      <c r="I17" s="50"/>
      <c r="J17" s="49">
        <f>H17+1</f>
        <v>10</v>
      </c>
      <c r="K17" s="50"/>
      <c r="L17" s="49">
        <f>J17+1</f>
        <v>11</v>
      </c>
      <c r="M17" s="51"/>
      <c r="N17" s="49">
        <f>L17+1</f>
        <v>12</v>
      </c>
    </row>
    <row r="18" spans="1:14" ht="15.75">
      <c r="A18" s="52"/>
      <c r="B18" s="53"/>
      <c r="C18" s="52"/>
      <c r="D18" s="53"/>
      <c r="E18" s="52"/>
      <c r="F18" s="53"/>
      <c r="G18" s="52"/>
      <c r="H18" s="53"/>
      <c r="I18" s="52"/>
      <c r="J18" s="53"/>
      <c r="K18" s="52"/>
      <c r="L18" s="53"/>
      <c r="M18" s="54"/>
      <c r="N18" s="53"/>
    </row>
    <row r="19" spans="1:14" ht="15.75">
      <c r="A19" s="52"/>
      <c r="B19" s="53"/>
      <c r="C19" s="52"/>
      <c r="D19" s="53"/>
      <c r="E19" s="52"/>
      <c r="F19" s="53"/>
      <c r="G19" s="52"/>
      <c r="H19" s="53"/>
      <c r="I19" s="52"/>
      <c r="J19" s="53"/>
      <c r="K19" s="52"/>
      <c r="L19" s="53"/>
      <c r="M19" s="54"/>
      <c r="N19" s="53"/>
    </row>
    <row r="20" spans="1:14" ht="15.75">
      <c r="A20" s="52"/>
      <c r="B20" s="53"/>
      <c r="C20" s="52"/>
      <c r="D20" s="53"/>
      <c r="E20" s="52"/>
      <c r="F20" s="53"/>
      <c r="G20" s="52"/>
      <c r="H20" s="53"/>
      <c r="I20" s="52"/>
      <c r="J20" s="53"/>
      <c r="K20" s="52"/>
      <c r="L20" s="53"/>
      <c r="M20" s="54"/>
      <c r="N20" s="53"/>
    </row>
    <row r="21" spans="1:14" ht="15.75">
      <c r="A21" s="55"/>
      <c r="B21" s="56"/>
      <c r="C21" s="55"/>
      <c r="D21" s="56"/>
      <c r="E21" s="55"/>
      <c r="F21" s="56"/>
      <c r="G21" s="55"/>
      <c r="H21" s="56"/>
      <c r="I21" s="55"/>
      <c r="J21" s="56"/>
      <c r="K21" s="55"/>
      <c r="L21" s="56"/>
      <c r="M21" s="57"/>
      <c r="N21" s="56"/>
    </row>
    <row r="22" spans="1:14" ht="15.75">
      <c r="A22" s="58"/>
      <c r="B22" s="49">
        <f>N17+1</f>
        <v>13</v>
      </c>
      <c r="C22" s="50"/>
      <c r="D22" s="49">
        <f>B22+1</f>
        <v>14</v>
      </c>
      <c r="E22" s="50"/>
      <c r="F22" s="49">
        <f>D22+1</f>
        <v>15</v>
      </c>
      <c r="G22" s="50"/>
      <c r="H22" s="49">
        <f>F22+1</f>
        <v>16</v>
      </c>
      <c r="I22" s="50"/>
      <c r="J22" s="49">
        <f>H22+1</f>
        <v>17</v>
      </c>
      <c r="K22" s="50"/>
      <c r="L22" s="49">
        <f>J22+1</f>
        <v>18</v>
      </c>
      <c r="M22" s="51"/>
      <c r="N22" s="49">
        <f>L22+1</f>
        <v>19</v>
      </c>
    </row>
    <row r="23" spans="1:14" ht="15.75">
      <c r="A23" s="52"/>
      <c r="B23" s="53"/>
      <c r="C23" s="52"/>
      <c r="D23" s="53"/>
      <c r="E23" s="52"/>
      <c r="F23" s="53"/>
      <c r="G23" s="52"/>
      <c r="H23" s="53"/>
      <c r="I23" s="52"/>
      <c r="J23" s="53"/>
      <c r="K23" s="52"/>
      <c r="L23" s="53"/>
      <c r="M23" s="54"/>
      <c r="N23" s="53"/>
    </row>
    <row r="24" spans="1:14" ht="15.75">
      <c r="A24" s="52"/>
      <c r="B24" s="53"/>
      <c r="C24" s="52"/>
      <c r="D24" s="53"/>
      <c r="E24" s="52"/>
      <c r="F24" s="53"/>
      <c r="G24" s="52"/>
      <c r="H24" s="53"/>
      <c r="I24" s="52"/>
      <c r="J24" s="53"/>
      <c r="K24" s="52"/>
      <c r="L24" s="53"/>
      <c r="M24" s="54"/>
      <c r="N24" s="53"/>
    </row>
    <row r="25" spans="1:14" ht="15.75">
      <c r="A25" s="52"/>
      <c r="B25" s="53"/>
      <c r="C25" s="52"/>
      <c r="D25" s="53"/>
      <c r="E25" s="52"/>
      <c r="F25" s="53"/>
      <c r="G25" s="52"/>
      <c r="H25" s="53"/>
      <c r="I25" s="52"/>
      <c r="J25" s="53"/>
      <c r="K25" s="52"/>
      <c r="L25" s="53"/>
      <c r="M25" s="54"/>
      <c r="N25" s="53"/>
    </row>
    <row r="26" spans="1:14" ht="15.75">
      <c r="A26" s="59"/>
      <c r="B26" s="60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61"/>
      <c r="N26" s="60"/>
    </row>
    <row r="27" spans="1:14" ht="15.75">
      <c r="A27" s="62"/>
      <c r="B27" s="49">
        <f>N22+1</f>
        <v>20</v>
      </c>
      <c r="C27" s="50"/>
      <c r="D27" s="49">
        <f>B27+1</f>
        <v>21</v>
      </c>
      <c r="E27" s="50"/>
      <c r="F27" s="49">
        <f>D27+1</f>
        <v>22</v>
      </c>
      <c r="G27" s="50"/>
      <c r="H27" s="49">
        <f>F27+1</f>
        <v>23</v>
      </c>
      <c r="I27" s="50"/>
      <c r="J27" s="49">
        <f>H27+1</f>
        <v>24</v>
      </c>
      <c r="K27" s="50"/>
      <c r="L27" s="49">
        <f>J27+1</f>
        <v>25</v>
      </c>
      <c r="M27" s="51"/>
      <c r="N27" s="49">
        <f>L27+1</f>
        <v>26</v>
      </c>
    </row>
    <row r="28" spans="1:14" ht="15.75">
      <c r="A28" s="63"/>
      <c r="B28" s="64"/>
      <c r="C28" s="63"/>
      <c r="D28" s="64"/>
      <c r="E28" s="63"/>
      <c r="F28" s="64"/>
      <c r="G28" s="63"/>
      <c r="H28" s="64"/>
      <c r="I28" s="63"/>
      <c r="J28" s="64"/>
      <c r="K28" s="63"/>
      <c r="L28" s="64"/>
      <c r="M28" s="65"/>
      <c r="N28" s="64"/>
    </row>
    <row r="29" spans="1:14" ht="15.75">
      <c r="A29" s="63"/>
      <c r="B29" s="64"/>
      <c r="C29" s="63"/>
      <c r="D29" s="64"/>
      <c r="E29" s="63"/>
      <c r="F29" s="64"/>
      <c r="G29" s="63"/>
      <c r="H29" s="64"/>
      <c r="I29" s="63"/>
      <c r="J29" s="64"/>
      <c r="K29" s="63"/>
      <c r="L29" s="64"/>
      <c r="M29" s="65"/>
      <c r="N29" s="64"/>
    </row>
    <row r="30" spans="1:14" ht="15.75">
      <c r="A30" s="63"/>
      <c r="B30" s="64"/>
      <c r="C30" s="63"/>
      <c r="D30" s="64"/>
      <c r="E30" s="63"/>
      <c r="F30" s="64"/>
      <c r="G30" s="63"/>
      <c r="H30" s="64"/>
      <c r="I30" s="63"/>
      <c r="J30" s="64"/>
      <c r="K30" s="63"/>
      <c r="L30" s="64"/>
      <c r="M30" s="65"/>
      <c r="N30" s="64"/>
    </row>
    <row r="31" spans="1:14" ht="15.75">
      <c r="A31" s="59"/>
      <c r="B31" s="60"/>
      <c r="C31" s="59"/>
      <c r="D31" s="60"/>
      <c r="E31" s="59"/>
      <c r="F31" s="60"/>
      <c r="G31" s="59"/>
      <c r="H31" s="60"/>
      <c r="I31" s="59"/>
      <c r="J31" s="60"/>
      <c r="K31" s="59"/>
      <c r="L31" s="60"/>
      <c r="M31" s="61"/>
      <c r="N31" s="60"/>
    </row>
    <row r="32" spans="1:14" ht="15.75">
      <c r="A32" s="62"/>
      <c r="B32" s="49">
        <f>IF(N27+1&lt;=daysInMonth,N27+1,"")</f>
        <v>27</v>
      </c>
      <c r="C32" s="50"/>
      <c r="D32" s="49">
        <f>IF(B32="","",IF(B32+1&lt;=daysInMonth,B32+1,""))</f>
        <v>28</v>
      </c>
      <c r="E32" s="50"/>
      <c r="F32" s="49">
        <f>IF(D32="","",IF(D32+1&lt;=daysInMonth,D32+1,""))</f>
        <v>29</v>
      </c>
      <c r="G32" s="50"/>
      <c r="H32" s="49">
        <f>IF(F32="","",IF(F32+1&lt;=daysInMonth,F32+1,""))</f>
        <v>30</v>
      </c>
      <c r="I32" s="50"/>
      <c r="J32" s="49">
        <f>IF(H32="","",IF(H32+1&lt;=daysInMonth,H32+1,""))</f>
      </c>
      <c r="K32" s="50"/>
      <c r="L32" s="49">
        <f>IF(J32="","",IF(J32+1&lt;=daysInMonth,J32+1,""))</f>
      </c>
      <c r="M32" s="51"/>
      <c r="N32" s="49">
        <f>IF(L32="","",IF(L32+1&lt;=daysInMonth,L32+1,""))</f>
      </c>
    </row>
    <row r="33" spans="1:14" ht="15.75">
      <c r="A33" s="63"/>
      <c r="B33" s="64"/>
      <c r="C33" s="63"/>
      <c r="D33" s="64"/>
      <c r="E33" s="63"/>
      <c r="F33" s="64"/>
      <c r="G33" s="63"/>
      <c r="H33" s="64"/>
      <c r="I33" s="63"/>
      <c r="J33" s="64"/>
      <c r="K33" s="63"/>
      <c r="L33" s="64"/>
      <c r="M33" s="65"/>
      <c r="N33" s="64"/>
    </row>
    <row r="34" spans="1:14" ht="15.75">
      <c r="A34" s="63"/>
      <c r="B34" s="64"/>
      <c r="C34" s="63"/>
      <c r="D34" s="64"/>
      <c r="E34" s="63"/>
      <c r="F34" s="64"/>
      <c r="G34" s="63"/>
      <c r="H34" s="64"/>
      <c r="I34" s="63"/>
      <c r="J34" s="64"/>
      <c r="K34" s="63"/>
      <c r="L34" s="64"/>
      <c r="M34" s="65"/>
      <c r="N34" s="64"/>
    </row>
    <row r="35" spans="1:14" ht="15.75">
      <c r="A35" s="63"/>
      <c r="B35" s="64"/>
      <c r="C35" s="63"/>
      <c r="D35" s="64"/>
      <c r="E35" s="63"/>
      <c r="F35" s="64"/>
      <c r="G35" s="63"/>
      <c r="H35" s="64"/>
      <c r="I35" s="63"/>
      <c r="J35" s="64"/>
      <c r="K35" s="63"/>
      <c r="L35" s="64"/>
      <c r="M35" s="65"/>
      <c r="N35" s="64"/>
    </row>
    <row r="36" spans="1:14" ht="15.75">
      <c r="A36" s="59"/>
      <c r="B36" s="60"/>
      <c r="C36" s="59"/>
      <c r="D36" s="60"/>
      <c r="E36" s="59"/>
      <c r="F36" s="60"/>
      <c r="G36" s="59"/>
      <c r="H36" s="60"/>
      <c r="I36" s="59"/>
      <c r="J36" s="60"/>
      <c r="K36" s="59"/>
      <c r="L36" s="60"/>
      <c r="M36" s="61"/>
      <c r="N36" s="60"/>
    </row>
    <row r="37" spans="1:14" ht="15.75">
      <c r="A37" s="66"/>
      <c r="B37" s="49">
        <f>IF(N32="","",IF(N32+1&lt;=daysInMonth,N32+1,""))</f>
      </c>
      <c r="C37" s="67"/>
      <c r="D37" s="68">
        <f>IF(B37="","",IF(B37+1&lt;=daysInMonth,B37+1,""))</f>
      </c>
      <c r="E37" s="67"/>
      <c r="F37" s="68"/>
      <c r="G37" s="67"/>
      <c r="H37" s="68"/>
      <c r="I37" s="67"/>
      <c r="J37" s="68"/>
      <c r="K37" s="67"/>
      <c r="L37" s="68"/>
      <c r="M37" s="69"/>
      <c r="N37" s="49"/>
    </row>
    <row r="38" spans="1:14" ht="15.75">
      <c r="A38" s="63"/>
      <c r="B38" s="64"/>
      <c r="C38" s="63"/>
      <c r="D38" s="64"/>
      <c r="E38" s="63"/>
      <c r="F38" s="64"/>
      <c r="G38" s="63"/>
      <c r="H38" s="64"/>
      <c r="I38" s="63"/>
      <c r="J38" s="64"/>
      <c r="K38" s="63"/>
      <c r="L38" s="64"/>
      <c r="M38" s="65"/>
      <c r="N38" s="64"/>
    </row>
    <row r="39" spans="1:14" ht="15.75">
      <c r="A39" s="63"/>
      <c r="B39" s="64"/>
      <c r="C39" s="63"/>
      <c r="D39" s="64"/>
      <c r="E39" s="63"/>
      <c r="F39" s="64"/>
      <c r="G39" s="63"/>
      <c r="H39" s="64"/>
      <c r="I39" s="63"/>
      <c r="J39" s="64"/>
      <c r="K39" s="63"/>
      <c r="L39" s="64"/>
      <c r="M39" s="65"/>
      <c r="N39" s="64"/>
    </row>
    <row r="40" spans="1:14" ht="15.75">
      <c r="A40" s="63"/>
      <c r="B40" s="64"/>
      <c r="C40" s="63"/>
      <c r="D40" s="64"/>
      <c r="E40" s="63"/>
      <c r="F40" s="64"/>
      <c r="G40" s="63"/>
      <c r="H40" s="64"/>
      <c r="I40" s="63"/>
      <c r="J40" s="64"/>
      <c r="K40" s="63"/>
      <c r="L40" s="64"/>
      <c r="M40" s="65"/>
      <c r="N40" s="64"/>
    </row>
    <row r="41" spans="1:14" ht="15.75">
      <c r="A41" s="63"/>
      <c r="B41" s="64"/>
      <c r="C41" s="63"/>
      <c r="D41" s="64"/>
      <c r="E41" s="63"/>
      <c r="F41" s="64"/>
      <c r="G41" s="63"/>
      <c r="H41" s="64"/>
      <c r="I41" s="63"/>
      <c r="J41" s="64"/>
      <c r="K41" s="63"/>
      <c r="L41" s="64"/>
      <c r="M41" s="65"/>
      <c r="N41" s="64"/>
    </row>
    <row r="42" spans="1:14" ht="15.75">
      <c r="A42" s="70" t="s">
        <v>33</v>
      </c>
      <c r="B42" s="71"/>
      <c r="C42" s="71"/>
      <c r="D42" s="71"/>
      <c r="E42" s="71"/>
      <c r="F42" s="72"/>
      <c r="G42" s="70" t="s">
        <v>34</v>
      </c>
      <c r="H42" s="71"/>
      <c r="I42" s="71"/>
      <c r="J42" s="72"/>
      <c r="K42" s="70" t="s">
        <v>35</v>
      </c>
      <c r="L42" s="71"/>
      <c r="M42" s="71"/>
      <c r="N42" s="72"/>
    </row>
    <row r="43" spans="1:14" ht="15.75">
      <c r="A43" s="73"/>
      <c r="B43" s="74"/>
      <c r="C43" s="74"/>
      <c r="D43" s="74"/>
      <c r="E43" s="74"/>
      <c r="F43" s="75"/>
      <c r="G43" s="73"/>
      <c r="H43" s="74"/>
      <c r="I43" s="74"/>
      <c r="J43" s="75"/>
      <c r="K43" s="73"/>
      <c r="L43" s="74"/>
      <c r="M43" s="74"/>
      <c r="N43" s="75"/>
    </row>
    <row r="44" spans="1:14" ht="15.75">
      <c r="A44" s="73"/>
      <c r="B44" s="74"/>
      <c r="C44" s="74"/>
      <c r="D44" s="74"/>
      <c r="E44" s="74"/>
      <c r="F44" s="75"/>
      <c r="G44" s="73"/>
      <c r="H44" s="74"/>
      <c r="I44" s="74"/>
      <c r="J44" s="75"/>
      <c r="K44" s="73"/>
      <c r="L44" s="74"/>
      <c r="M44" s="74"/>
      <c r="N44" s="75"/>
    </row>
    <row r="45" spans="1:14" ht="15.75">
      <c r="A45" s="73"/>
      <c r="B45" s="74"/>
      <c r="C45" s="74"/>
      <c r="D45" s="74"/>
      <c r="E45" s="74"/>
      <c r="F45" s="75"/>
      <c r="G45" s="73"/>
      <c r="H45" s="74"/>
      <c r="I45" s="74"/>
      <c r="J45" s="75"/>
      <c r="K45" s="73"/>
      <c r="L45" s="74"/>
      <c r="M45" s="74"/>
      <c r="N45" s="75"/>
    </row>
    <row r="46" spans="1:14" ht="15.75">
      <c r="A46" s="73"/>
      <c r="B46" s="74"/>
      <c r="C46" s="74"/>
      <c r="D46" s="74"/>
      <c r="E46" s="74"/>
      <c r="F46" s="75"/>
      <c r="G46" s="73"/>
      <c r="H46" s="74"/>
      <c r="I46" s="74"/>
      <c r="J46" s="75"/>
      <c r="K46" s="73"/>
      <c r="L46" s="74"/>
      <c r="M46" s="74"/>
      <c r="N46" s="75"/>
    </row>
    <row r="47" spans="1:14" ht="15.75">
      <c r="A47" s="76"/>
      <c r="B47" s="77"/>
      <c r="C47" s="77"/>
      <c r="D47" s="77"/>
      <c r="E47" s="77"/>
      <c r="F47" s="78"/>
      <c r="G47" s="76"/>
      <c r="H47" s="77"/>
      <c r="I47" s="77"/>
      <c r="J47" s="78"/>
      <c r="K47" s="76"/>
      <c r="L47" s="77"/>
      <c r="M47" s="77"/>
      <c r="N47" s="78"/>
    </row>
  </sheetData>
  <sheetProtection/>
  <mergeCells count="6">
    <mergeCell ref="I11:J11"/>
    <mergeCell ref="K11:L11"/>
    <mergeCell ref="M11:N11"/>
    <mergeCell ref="C11:D11"/>
    <mergeCell ref="E11:F11"/>
    <mergeCell ref="G11:H11"/>
  </mergeCells>
  <conditionalFormatting sqref="F32 D12 F12 H12 J12 L12 D37 L37 D17 F17 H17 J17 L17 H32 J37 D22 F22 H22 J22 L22 L32 H37 D27 F27 H27 J27 L27 J32 F37 D32">
    <cfRule type="cellIs" priority="1" dxfId="1" operator="notEqual" stopIfTrue="1">
      <formula>""</formula>
    </cfRule>
  </conditionalFormatting>
  <conditionalFormatting sqref="B12 B17 B22 B27 B32 B37 N12 N17 N22 N27 N32 N37">
    <cfRule type="cellIs" priority="2" dxfId="0" operator="notEqual" stopIfTrue="1">
      <formula>""</formula>
    </cfRule>
  </conditionalFormatting>
  <printOptions/>
  <pageMargins left="0.5" right="0.5" top="0.5" bottom="0.5" header="0.5" footer="0.5"/>
  <pageSetup fitToHeight="1" fitToWidth="1" horizontalDpi="600" verticalDpi="600" orientation="landscape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K30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9.00390625" style="6" customWidth="1"/>
    <col min="2" max="2" width="13.50390625" style="6" customWidth="1"/>
    <col min="3" max="7" width="9.00390625" style="6" customWidth="1"/>
    <col min="8" max="8" width="11.375" style="6" customWidth="1"/>
    <col min="9" max="16384" width="9.00390625" style="6" customWidth="1"/>
  </cols>
  <sheetData>
    <row r="3" spans="2:11" ht="15.75">
      <c r="B3" s="1"/>
      <c r="C3" s="1">
        <f>colorIndex(C3)</f>
        <v>53</v>
      </c>
      <c r="D3" s="2"/>
      <c r="E3" s="2">
        <f>colorIndex(E3)</f>
        <v>46</v>
      </c>
      <c r="F3" s="3"/>
      <c r="G3" s="3">
        <f>colorIndex(G3)</f>
        <v>45</v>
      </c>
      <c r="H3" s="4"/>
      <c r="I3" s="4">
        <f>colorIndex(I3)</f>
        <v>44</v>
      </c>
      <c r="J3" s="5"/>
      <c r="K3" s="5">
        <f>colorIndex(K3)</f>
        <v>40</v>
      </c>
    </row>
    <row r="4" spans="2:11" ht="15.75">
      <c r="B4" s="1" t="s">
        <v>1</v>
      </c>
      <c r="C4" s="7"/>
      <c r="D4" s="8"/>
      <c r="E4" s="8"/>
      <c r="F4" s="3"/>
      <c r="G4" s="3"/>
      <c r="H4" s="4"/>
      <c r="I4" s="4"/>
      <c r="J4" s="5"/>
      <c r="K4" s="9" t="s">
        <v>2</v>
      </c>
    </row>
    <row r="5" spans="2:11" ht="15.75">
      <c r="B5" s="10" t="s">
        <v>38</v>
      </c>
      <c r="C5" s="10"/>
      <c r="D5" s="10" t="s">
        <v>42</v>
      </c>
      <c r="E5" s="10"/>
      <c r="F5" s="10" t="s">
        <v>46</v>
      </c>
      <c r="G5" s="10"/>
      <c r="H5" s="10" t="s">
        <v>50</v>
      </c>
      <c r="I5" s="10"/>
      <c r="J5" s="10" t="s">
        <v>54</v>
      </c>
      <c r="K5" s="10"/>
    </row>
    <row r="6" spans="2:11" ht="15.75">
      <c r="B6" s="10" t="s">
        <v>39</v>
      </c>
      <c r="C6" s="10"/>
      <c r="D6" s="10" t="s">
        <v>43</v>
      </c>
      <c r="E6" s="10"/>
      <c r="F6" s="10" t="s">
        <v>47</v>
      </c>
      <c r="G6" s="10"/>
      <c r="H6" s="10" t="s">
        <v>51</v>
      </c>
      <c r="I6" s="10"/>
      <c r="J6" s="10" t="s">
        <v>55</v>
      </c>
      <c r="K6" s="10"/>
    </row>
    <row r="7" ht="15.75"/>
    <row r="8" spans="2:11" ht="15.75">
      <c r="B8" s="11" t="s">
        <v>0</v>
      </c>
      <c r="C8" s="12" t="s">
        <v>0</v>
      </c>
      <c r="D8" s="13" t="s">
        <v>0</v>
      </c>
      <c r="E8" s="14" t="s">
        <v>0</v>
      </c>
      <c r="F8" s="15" t="s">
        <v>0</v>
      </c>
      <c r="G8" s="16" t="s">
        <v>0</v>
      </c>
      <c r="H8" s="17" t="s">
        <v>0</v>
      </c>
      <c r="I8" s="18" t="s">
        <v>0</v>
      </c>
      <c r="J8" s="19" t="s">
        <v>0</v>
      </c>
      <c r="K8" s="20" t="s">
        <v>0</v>
      </c>
    </row>
    <row r="9" ht="15.75"/>
    <row r="10" ht="15.75"/>
    <row r="11" spans="2:11" ht="15.75">
      <c r="B11" s="21"/>
      <c r="C11" s="22">
        <f>colorIndex(C11)</f>
        <v>55</v>
      </c>
      <c r="D11" s="23"/>
      <c r="E11" s="23">
        <f>colorIndex(E11)</f>
        <v>47</v>
      </c>
      <c r="F11" s="24"/>
      <c r="G11" s="24">
        <f>colorIndex(G11)</f>
        <v>13</v>
      </c>
      <c r="H11" s="25"/>
      <c r="I11" s="25">
        <f>colorIndex(I11)</f>
        <v>54</v>
      </c>
      <c r="J11" s="26"/>
      <c r="K11" s="26">
        <f>colorIndex(K11)</f>
        <v>39</v>
      </c>
    </row>
    <row r="12" spans="2:11" ht="15.75">
      <c r="B12" s="22" t="s">
        <v>1</v>
      </c>
      <c r="C12" s="21"/>
      <c r="D12" s="27"/>
      <c r="E12" s="27"/>
      <c r="F12" s="24"/>
      <c r="G12" s="24"/>
      <c r="H12" s="25"/>
      <c r="I12" s="25"/>
      <c r="J12" s="26"/>
      <c r="K12" s="28" t="s">
        <v>2</v>
      </c>
    </row>
    <row r="13" spans="2:11" ht="15.75">
      <c r="B13" s="29" t="s">
        <v>40</v>
      </c>
      <c r="C13" s="29"/>
      <c r="D13" s="29" t="s">
        <v>44</v>
      </c>
      <c r="E13" s="29"/>
      <c r="F13" s="29" t="s">
        <v>48</v>
      </c>
      <c r="G13" s="29"/>
      <c r="H13" s="29" t="s">
        <v>52</v>
      </c>
      <c r="I13" s="29"/>
      <c r="J13" s="29" t="s">
        <v>56</v>
      </c>
      <c r="K13" s="29"/>
    </row>
    <row r="14" spans="2:11" ht="15.75">
      <c r="B14" s="29" t="s">
        <v>41</v>
      </c>
      <c r="C14" s="29"/>
      <c r="D14" s="29" t="s">
        <v>45</v>
      </c>
      <c r="E14" s="29"/>
      <c r="F14" s="29" t="s">
        <v>49</v>
      </c>
      <c r="G14" s="29"/>
      <c r="H14" s="29" t="s">
        <v>53</v>
      </c>
      <c r="I14" s="29"/>
      <c r="J14" s="29" t="s">
        <v>57</v>
      </c>
      <c r="K14" s="29"/>
    </row>
    <row r="18" spans="2:8" ht="15.75">
      <c r="B18" s="30" t="s">
        <v>31</v>
      </c>
      <c r="D18" s="30" t="s">
        <v>22</v>
      </c>
      <c r="E18" s="31"/>
      <c r="G18" s="32" t="s">
        <v>23</v>
      </c>
      <c r="H18" s="33">
        <v>11</v>
      </c>
    </row>
    <row r="19" spans="2:8" ht="15.75">
      <c r="B19" s="34">
        <f ca="1">TODAY()</f>
        <v>42506</v>
      </c>
      <c r="D19" s="35" t="s">
        <v>9</v>
      </c>
      <c r="G19" s="32" t="s">
        <v>24</v>
      </c>
      <c r="H19" s="33">
        <v>2016</v>
      </c>
    </row>
    <row r="20" spans="2:8" ht="15.75">
      <c r="B20" s="36">
        <f ca="1">MONTH(TODAY())</f>
        <v>5</v>
      </c>
      <c r="D20" s="35" t="s">
        <v>10</v>
      </c>
      <c r="E20" s="37"/>
      <c r="G20" s="37" t="s">
        <v>26</v>
      </c>
      <c r="H20" s="36" t="str">
        <f>INDEX(monthNames,month)</f>
        <v>November</v>
      </c>
    </row>
    <row r="21" spans="2:8" ht="15.75">
      <c r="B21" s="36" t="str">
        <f>INDEX(monthNames,B20)</f>
        <v>May</v>
      </c>
      <c r="D21" s="35" t="s">
        <v>11</v>
      </c>
      <c r="E21" s="37"/>
      <c r="G21" s="37" t="s">
        <v>25</v>
      </c>
      <c r="H21" s="38">
        <f>DATE(year,month,1)</f>
        <v>42675</v>
      </c>
    </row>
    <row r="22" spans="2:8" ht="15.75">
      <c r="B22" s="36">
        <f ca="1">YEAR(TODAY())</f>
        <v>2016</v>
      </c>
      <c r="D22" s="35" t="s">
        <v>12</v>
      </c>
      <c r="E22" s="37"/>
      <c r="G22" s="37" t="s">
        <v>27</v>
      </c>
      <c r="H22" s="6">
        <f>WEEKDAY(startDate)</f>
        <v>3</v>
      </c>
    </row>
    <row r="23" spans="4:8" ht="15.75">
      <c r="D23" s="35" t="s">
        <v>13</v>
      </c>
      <c r="G23" s="37" t="s">
        <v>28</v>
      </c>
      <c r="H23" s="6">
        <f>DAY(EOMONTH(startDate,0))</f>
        <v>30</v>
      </c>
    </row>
    <row r="24" spans="2:4" ht="15.75">
      <c r="B24" s="38"/>
      <c r="D24" s="35" t="s">
        <v>14</v>
      </c>
    </row>
    <row r="25" ht="15.75">
      <c r="D25" s="35" t="s">
        <v>15</v>
      </c>
    </row>
    <row r="26" ht="15.75">
      <c r="D26" s="35" t="s">
        <v>16</v>
      </c>
    </row>
    <row r="27" ht="15.75">
      <c r="D27" s="35" t="s">
        <v>17</v>
      </c>
    </row>
    <row r="28" ht="15.75">
      <c r="D28" s="35" t="s">
        <v>18</v>
      </c>
    </row>
    <row r="29" ht="15.75">
      <c r="D29" s="35" t="s">
        <v>19</v>
      </c>
    </row>
    <row r="30" ht="15.75">
      <c r="D30" s="35" t="s">
        <v>20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</cp:lastModifiedBy>
  <cp:lastPrinted>2003-11-06T16:11:10Z</cp:lastPrinted>
  <dcterms:created xsi:type="dcterms:W3CDTF">2003-10-24T07:59:35Z</dcterms:created>
  <dcterms:modified xsi:type="dcterms:W3CDTF">2016-05-16T16:18:48Z</dcterms:modified>
  <cp:category/>
  <cp:version/>
  <cp:contentType/>
  <cp:contentStatus/>
</cp:coreProperties>
</file>